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<sst xmlns="http://schemas.openxmlformats.org/spreadsheetml/2006/main" count="58" uniqueCount="57">
  <si>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</si>
  <si>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</si>
  <si>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</si>
  <si>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</si>
  <si>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</si>
  <si>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</si>
  <si>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</si>
  <si>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</si>
  <si>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</si>
  <si>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</si>
  <si>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</si>
  <si>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</si>
  <si>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</si>
  <si>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</si>
  <si>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</si>
  <si>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</si>
  <si>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</si>
  <si>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</si>
  <si>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</si>
  <si>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</si>
  <si>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</si>
  <si>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</si>
  <si>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</si>
  <si>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</si>
  <si>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</si>
  <si>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</si>
  <si>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</si>
  <si>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</si>
  <si>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</si>
  <si>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</si>
  <si>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</si>
  <si>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</si>
  <si>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</si>
  <si>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</si>
  <si>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</si>
  <si>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</si>
  <si>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</si>
  <si>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</si>
  <si>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</si>
  <si>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</si>
  <si>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</si>
  <si>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</si>
  <si>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</si>
  <si>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</si>
  <si>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</si>
  <si>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</si>
  <si>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</si>
  <si>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</si>
  <si>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</si>
  <si>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</si>
  <si>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</si>
  <si>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</si>
  <si>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</si>
  <si>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</si>
  <si>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-2шт.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</si>
  <si>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</si>
  <si>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Смена остекления оконных рам МОП – 5,6,7 под - 39шт/16.9 м2
- Ремонт оконных рам МОП – 5,6 под – 5 шт
- Изготовление дверного блока выхода на кровлю –           6,7 под – 2 шт
- Ремонт дверных полотен  – 2,3 под – 4  шт
- Ремонт металлических дверей подвала – 2 шт
- Утепление откосов балконных дверей по периметру монтажной пеной – 5,6 под -19 п.м.
- Смена поручня – 6.7 под – 11 шт
- Ремонт отмостки бетоном – 31 .5 м2
- Окраска стен с фасада для скрытия надписей – 200м2
- Смена линолеума в лифтовых кабинах – 1,2,7 под –     3.1 м2
- Ремонт металлической решетки предмашинного помещения  - 2 м2 (сварочные работы)
- Ремонт подъездного козырька наплавляемыми материалами – 7 под – 1 шт- 15 м2
- Ремонт люка м/провода (сварочные работы) – 4 под –     2 места
- Крепление обшивки штробы – 4 под – 1 место/0.4 м2
- Ремонт детского оборудования – 8 шт
- Ремонт 7-го подъезда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</si>
</sst>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10" sqref="H10:I10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4.25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2" t="s">
        <v>28</v>
      </c>
      <c r="B3" s="43"/>
      <c r="C3" s="43"/>
      <c r="D3" s="43"/>
      <c r="E3" s="43"/>
      <c r="F3" s="43"/>
      <c r="G3" s="43"/>
      <c r="H3" s="43"/>
      <c r="I3" s="44"/>
    </row>
    <row r="4" spans="1:9" ht="21" customHeight="1">
      <c r="A4" s="7">
        <v>1</v>
      </c>
      <c r="B4" s="45" t="s">
        <v>23</v>
      </c>
      <c r="C4" s="46"/>
      <c r="D4" s="46"/>
      <c r="E4" s="46"/>
      <c r="F4" s="46"/>
      <c r="G4" s="47"/>
      <c r="H4" s="48">
        <v>1989</v>
      </c>
      <c r="I4" s="20"/>
    </row>
    <row r="5" spans="1:9" ht="21" customHeight="1">
      <c r="A5" s="7">
        <v>2</v>
      </c>
      <c r="B5" s="45" t="s">
        <v>20</v>
      </c>
      <c r="C5" s="46"/>
      <c r="D5" s="46"/>
      <c r="E5" s="46"/>
      <c r="F5" s="46"/>
      <c r="G5" s="47"/>
      <c r="H5" s="48">
        <v>9</v>
      </c>
      <c r="I5" s="20"/>
    </row>
    <row r="6" spans="1:9" ht="21" customHeight="1">
      <c r="A6" s="7">
        <v>3</v>
      </c>
      <c r="B6" s="45" t="s">
        <v>21</v>
      </c>
      <c r="C6" s="46"/>
      <c r="D6" s="46"/>
      <c r="E6" s="46"/>
      <c r="F6" s="46"/>
      <c r="G6" s="47"/>
      <c r="H6" s="48">
        <v>7</v>
      </c>
      <c r="I6" s="20"/>
    </row>
    <row r="7" spans="1:9" ht="21" customHeight="1">
      <c r="A7" s="7">
        <v>4</v>
      </c>
      <c r="B7" s="45" t="s">
        <v>22</v>
      </c>
      <c r="C7" s="46"/>
      <c r="D7" s="46"/>
      <c r="E7" s="46"/>
      <c r="F7" s="46"/>
      <c r="G7" s="47"/>
      <c r="H7" s="48">
        <v>250</v>
      </c>
      <c r="I7" s="20"/>
    </row>
    <row r="8" spans="1:9" ht="21" customHeight="1">
      <c r="A8" s="7">
        <v>5</v>
      </c>
      <c r="B8" s="45" t="s">
        <v>24</v>
      </c>
      <c r="C8" s="46"/>
      <c r="D8" s="46"/>
      <c r="E8" s="46"/>
      <c r="F8" s="46"/>
      <c r="G8" s="47"/>
      <c r="H8" s="39">
        <f>H9+H10</f>
        <v>16024.7</v>
      </c>
      <c r="I8" s="40"/>
    </row>
    <row r="9" spans="1:9" ht="21" customHeight="1">
      <c r="A9" s="7">
        <v>6</v>
      </c>
      <c r="B9" s="45" t="s">
        <v>25</v>
      </c>
      <c r="C9" s="46"/>
      <c r="D9" s="46"/>
      <c r="E9" s="46"/>
      <c r="F9" s="46"/>
      <c r="G9" s="47"/>
      <c r="H9" s="39">
        <v>14568.7</v>
      </c>
      <c r="I9" s="40"/>
    </row>
    <row r="10" spans="1:9" ht="19.5" customHeight="1">
      <c r="A10" s="7">
        <v>7</v>
      </c>
      <c r="B10" s="38" t="s">
        <v>26</v>
      </c>
      <c r="C10" s="38"/>
      <c r="D10" s="38"/>
      <c r="E10" s="38"/>
      <c r="F10" s="38"/>
      <c r="G10" s="38"/>
      <c r="H10" s="39">
        <v>1456</v>
      </c>
      <c r="I10" s="40"/>
    </row>
    <row r="11" spans="1:9" ht="21" customHeight="1">
      <c r="A11" s="7">
        <v>8</v>
      </c>
      <c r="B11" s="38" t="s">
        <v>27</v>
      </c>
      <c r="C11" s="38"/>
      <c r="D11" s="38"/>
      <c r="E11" s="38"/>
      <c r="F11" s="38"/>
      <c r="G11" s="38"/>
      <c r="H11" s="39">
        <v>9082</v>
      </c>
      <c r="I11" s="40"/>
    </row>
    <row r="12" spans="1:9" ht="14.25" customHeight="1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21" customHeight="1">
      <c r="A13" s="42" t="s">
        <v>29</v>
      </c>
      <c r="B13" s="43"/>
      <c r="C13" s="43"/>
      <c r="D13" s="43"/>
      <c r="E13" s="43"/>
      <c r="F13" s="43"/>
      <c r="G13" s="43"/>
      <c r="H13" s="43"/>
      <c r="I13" s="44"/>
    </row>
    <row r="14" spans="1:9" ht="21" customHeight="1">
      <c r="A14" s="28" t="s">
        <v>53</v>
      </c>
      <c r="B14" s="29"/>
      <c r="C14" s="29"/>
      <c r="D14" s="29"/>
      <c r="E14" s="29"/>
      <c r="F14" s="29"/>
      <c r="G14" s="29"/>
      <c r="H14" s="29"/>
      <c r="I14" s="30"/>
    </row>
    <row r="15" spans="1:9" ht="15">
      <c r="A15" s="31" t="s">
        <v>3</v>
      </c>
      <c r="B15" s="31" t="s">
        <v>31</v>
      </c>
      <c r="C15" s="33" t="s">
        <v>0</v>
      </c>
      <c r="D15" s="34"/>
      <c r="E15" s="34"/>
      <c r="F15" s="35"/>
      <c r="G15" s="33" t="s">
        <v>2</v>
      </c>
      <c r="H15" s="35"/>
      <c r="I15" s="31" t="s">
        <v>32</v>
      </c>
    </row>
    <row r="16" spans="1:9" ht="82.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-9.44059</v>
      </c>
      <c r="C19" s="8" t="s">
        <v>4</v>
      </c>
      <c r="D19" s="13">
        <v>83.55829</v>
      </c>
      <c r="E19" s="13">
        <v>78.87922</v>
      </c>
      <c r="F19" s="13"/>
      <c r="G19" s="18" t="s">
        <v>48</v>
      </c>
      <c r="H19" s="13">
        <f>E19</f>
        <v>78.87922</v>
      </c>
      <c r="I19" s="13">
        <f>B19-D19+E19</f>
        <v>-14.119659999999996</v>
      </c>
    </row>
    <row r="20" spans="1:9" ht="145.5" customHeight="1">
      <c r="A20" s="31" t="s">
        <v>12</v>
      </c>
      <c r="B20" s="21">
        <v>-245.26957</v>
      </c>
      <c r="C20" s="36" t="s">
        <v>50</v>
      </c>
      <c r="D20" s="21">
        <v>2170.87037</v>
      </c>
      <c r="E20" s="21">
        <v>2049.30684</v>
      </c>
      <c r="F20" s="21"/>
      <c r="G20" s="23" t="s">
        <v>56</v>
      </c>
      <c r="H20" s="21">
        <f>E20</f>
        <v>2049.30684</v>
      </c>
      <c r="I20" s="21">
        <f>B20-D20+E20</f>
        <v>-366.83309999999983</v>
      </c>
    </row>
    <row r="21" spans="1:9" ht="300" customHeight="1">
      <c r="A21" s="32"/>
      <c r="B21" s="22"/>
      <c r="C21" s="37"/>
      <c r="D21" s="22"/>
      <c r="E21" s="22"/>
      <c r="F21" s="22"/>
      <c r="G21" s="24"/>
      <c r="H21" s="22"/>
      <c r="I21" s="22"/>
    </row>
    <row r="22" spans="1:9" ht="27" customHeight="1">
      <c r="A22" s="10"/>
      <c r="B22" s="11">
        <f>SUM(B19:B20)</f>
        <v>-254.71015999999997</v>
      </c>
      <c r="C22" s="12" t="s">
        <v>6</v>
      </c>
      <c r="D22" s="11">
        <f>SUM(D19:D20)</f>
        <v>2254.42866</v>
      </c>
      <c r="E22" s="11">
        <f>SUM(E19:E20)</f>
        <v>2128.18606</v>
      </c>
      <c r="F22" s="11"/>
      <c r="G22" s="1"/>
      <c r="H22" s="11">
        <f>SUM(H19:H20)</f>
        <v>2128.18606</v>
      </c>
      <c r="I22" s="11">
        <f>SUM(I19:I20)</f>
        <v>-380.95275999999984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-212.27508</v>
      </c>
      <c r="C24" s="8" t="s">
        <v>9</v>
      </c>
      <c r="D24" s="13">
        <v>1878.83755</v>
      </c>
      <c r="E24" s="13">
        <v>1773.62716</v>
      </c>
      <c r="F24" s="13"/>
      <c r="G24" s="19" t="s">
        <v>43</v>
      </c>
      <c r="H24" s="13">
        <f>E24</f>
        <v>1773.62716</v>
      </c>
      <c r="I24" s="13">
        <f>B24-D24+E24</f>
        <v>-317.4854700000001</v>
      </c>
    </row>
    <row r="25" spans="1:9" ht="27" customHeight="1">
      <c r="A25" s="14" t="s">
        <v>15</v>
      </c>
      <c r="B25" s="13">
        <v>-85.89004</v>
      </c>
      <c r="C25" s="8" t="s">
        <v>10</v>
      </c>
      <c r="D25" s="13">
        <v>760.20903</v>
      </c>
      <c r="E25" s="13">
        <v>717.63915</v>
      </c>
      <c r="F25" s="13"/>
      <c r="G25" s="19" t="s">
        <v>44</v>
      </c>
      <c r="H25" s="13">
        <f>E25</f>
        <v>717.63915</v>
      </c>
      <c r="I25" s="13">
        <f>B25-D25+E25</f>
        <v>-128.45992</v>
      </c>
    </row>
    <row r="26" spans="1:9" ht="27" customHeight="1">
      <c r="A26" s="14" t="s">
        <v>16</v>
      </c>
      <c r="B26" s="13">
        <v>-48.80167</v>
      </c>
      <c r="C26" s="8" t="s">
        <v>30</v>
      </c>
      <c r="D26" s="13">
        <v>431.9415</v>
      </c>
      <c r="E26" s="13">
        <v>407.75381</v>
      </c>
      <c r="F26" s="13"/>
      <c r="G26" s="19" t="s">
        <v>45</v>
      </c>
      <c r="H26" s="13">
        <f>E26</f>
        <v>407.75381</v>
      </c>
      <c r="I26" s="13">
        <f>B26-D26+E26</f>
        <v>-72.98936000000003</v>
      </c>
    </row>
    <row r="27" spans="1:9" ht="27" customHeight="1">
      <c r="A27" s="7" t="s">
        <v>17</v>
      </c>
      <c r="B27" s="13">
        <v>-34.09496</v>
      </c>
      <c r="C27" s="8" t="s">
        <v>8</v>
      </c>
      <c r="D27" s="13">
        <v>301.77298</v>
      </c>
      <c r="E27" s="13">
        <v>284.87442</v>
      </c>
      <c r="F27" s="13"/>
      <c r="G27" s="19" t="s">
        <v>46</v>
      </c>
      <c r="H27" s="13">
        <f>E27</f>
        <v>284.87442</v>
      </c>
      <c r="I27" s="13">
        <f>B27-D27+E27</f>
        <v>-50.993520000000046</v>
      </c>
    </row>
    <row r="28" spans="1:9" ht="27" customHeight="1">
      <c r="A28" s="7" t="s">
        <v>36</v>
      </c>
      <c r="B28" s="13">
        <v>-5.92816</v>
      </c>
      <c r="C28" s="8" t="s">
        <v>37</v>
      </c>
      <c r="D28" s="13">
        <v>52.46993</v>
      </c>
      <c r="E28" s="13">
        <v>49.53174</v>
      </c>
      <c r="F28" s="13"/>
      <c r="G28" s="19" t="s">
        <v>47</v>
      </c>
      <c r="H28" s="13">
        <f>E28</f>
        <v>49.53174</v>
      </c>
      <c r="I28" s="13">
        <f>B28-D28+E28</f>
        <v>-8.866349999999997</v>
      </c>
    </row>
    <row r="29" spans="1:9" ht="27" customHeight="1">
      <c r="A29" s="10"/>
      <c r="B29" s="11">
        <f>SUM(B24:B28)</f>
        <v>-386.98991</v>
      </c>
      <c r="C29" s="12" t="s">
        <v>13</v>
      </c>
      <c r="D29" s="11">
        <f>SUM(D24:D28)</f>
        <v>3425.2309900000005</v>
      </c>
      <c r="E29" s="11">
        <f>SUM(E24:E28)</f>
        <v>3233.42628</v>
      </c>
      <c r="F29" s="11"/>
      <c r="G29" s="2"/>
      <c r="H29" s="11">
        <f>SUM(H24:H28)</f>
        <v>3233.42628</v>
      </c>
      <c r="I29" s="11">
        <f>SUM(I24:I28)</f>
        <v>-578.7946200000001</v>
      </c>
    </row>
    <row r="30" spans="1:9" ht="26.2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30" customHeight="1">
      <c r="A32" s="7" t="s">
        <v>52</v>
      </c>
      <c r="B32" s="13">
        <v>-4.38472</v>
      </c>
      <c r="C32" s="8" t="s">
        <v>40</v>
      </c>
      <c r="D32" s="13">
        <v>38.80901</v>
      </c>
      <c r="E32" s="13">
        <v>36.6358</v>
      </c>
      <c r="F32" s="13"/>
      <c r="G32" s="3"/>
      <c r="H32" s="13">
        <f>E32</f>
        <v>36.6358</v>
      </c>
      <c r="I32" s="13">
        <f>B32-D32+E32</f>
        <v>-6.557929999999999</v>
      </c>
    </row>
    <row r="33" spans="1:9" s="16" customFormat="1" ht="27" customHeight="1">
      <c r="A33" s="10"/>
      <c r="B33" s="11">
        <f>SUM(B31:B32)</f>
        <v>-4.38472</v>
      </c>
      <c r="C33" s="12" t="s">
        <v>41</v>
      </c>
      <c r="D33" s="11">
        <f>SUM(D31:D32)</f>
        <v>38.80901</v>
      </c>
      <c r="E33" s="11">
        <f>SUM(E31:E32)</f>
        <v>36.6358</v>
      </c>
      <c r="F33" s="11"/>
      <c r="G33" s="2"/>
      <c r="H33" s="11">
        <f>SUM(H31:H32)</f>
        <v>36.6358</v>
      </c>
      <c r="I33" s="11">
        <f>SUM(I31:I32)</f>
        <v>-6.557929999999999</v>
      </c>
    </row>
    <row r="34" spans="1:9" ht="29.25" customHeight="1">
      <c r="A34" s="17"/>
      <c r="B34" s="11">
        <f>SUM(B22,B29,B33)</f>
        <v>-646.08479</v>
      </c>
      <c r="C34" s="12" t="s">
        <v>19</v>
      </c>
      <c r="D34" s="11">
        <f>SUM(D22,D29,D33)</f>
        <v>5718.46866</v>
      </c>
      <c r="E34" s="11">
        <f>SUM(E22,E29,E33)</f>
        <v>5398.24814</v>
      </c>
      <c r="F34" s="11">
        <f>SUM(F22,F29,F33)</f>
        <v>0</v>
      </c>
      <c r="G34" s="2"/>
      <c r="H34" s="11">
        <f>SUM(H22,H29,H33)</f>
        <v>5398.24814</v>
      </c>
      <c r="I34" s="11">
        <f>SUM(I22,I29,I33)</f>
        <v>-966.30531</v>
      </c>
    </row>
    <row r="35" spans="1:9" ht="39.75" customHeight="1">
      <c r="A35" s="17"/>
      <c r="B35" s="11"/>
      <c r="C35" s="12" t="s">
        <v>42</v>
      </c>
      <c r="D35" s="25">
        <f>E34+F34-D34</f>
        <v>-320.22052000000076</v>
      </c>
      <c r="E35" s="26"/>
      <c r="F35" s="27"/>
      <c r="G35" s="1"/>
      <c r="H35" s="11"/>
      <c r="I35" s="11"/>
    </row>
    <row r="36" spans="1:9" ht="58.5" customHeight="1">
      <c r="A36" s="10">
        <v>4</v>
      </c>
      <c r="B36" s="11">
        <v>44.92</v>
      </c>
      <c r="C36" s="12" t="s">
        <v>18</v>
      </c>
      <c r="D36" s="11">
        <v>183.29332</v>
      </c>
      <c r="E36" s="11">
        <v>173.02934</v>
      </c>
      <c r="F36" s="11">
        <v>0</v>
      </c>
      <c r="G36" s="19" t="s">
        <v>54</v>
      </c>
      <c r="H36" s="11">
        <v>10.3</v>
      </c>
      <c r="I36" s="11">
        <f>B36+E36+F36-H36</f>
        <v>207.64934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2010-10-21T09:47:59Z</cp:lastPrinted>
  <dcterms:created xsi:type="dcterms:W3CDTF">2010-04-01T07:27:06Z</dcterms:created>
  <dcterms:modified xsi:type="dcterms:W3CDTF">2010-12-08T03:28:06Z</dcterms:modified>
  <cp:category/>
  <cp:version/>
  <cp:contentType/>
  <cp:contentStatus/>
</cp:coreProperties>
</file>